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1"/>
  </bookViews>
  <sheets>
    <sheet name="Tableau de bord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<sst xmlns="http://schemas.openxmlformats.org/spreadsheetml/2006/main" count="70" uniqueCount="47">
  <si>
    <t>Actions</t>
  </si>
  <si>
    <t>Janvier</t>
  </si>
  <si>
    <t>Février</t>
  </si>
  <si>
    <t>Mars</t>
  </si>
  <si>
    <t xml:space="preserve"> 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</si>
  <si>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</si>
  <si>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</si>
  <si>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</si>
  <si>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</si>
  <si>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</si>
  <si>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</si>
  <si>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</si>
  <si>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</si>
  <si>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</si>
  <si>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</t>
  </si>
  <si>
    <t>Objectif</t>
  </si>
  <si>
    <t>% atteint</t>
  </si>
  <si>
    <t>%/avancement année</t>
  </si>
  <si>
    <t>Moyenne totale</t>
  </si>
  <si>
    <t>Début année</t>
  </si>
  <si>
    <t>Aujourd'hui</t>
  </si>
  <si>
    <t>Avancement de l'année</t>
  </si>
  <si>
    <t>Activité 1</t>
  </si>
  <si>
    <t>Activité 2</t>
  </si>
  <si>
    <t>Projet 1</t>
  </si>
  <si>
    <t>Projet 2</t>
  </si>
  <si>
    <t>Projet 3</t>
  </si>
  <si>
    <t>Projet 4</t>
  </si>
  <si>
    <t>Projet 5</t>
  </si>
  <si>
    <t>Projet 6</t>
  </si>
  <si>
    <t>Projet 7</t>
  </si>
  <si>
    <t>Activité 3</t>
  </si>
  <si>
    <t>Activité 4</t>
  </si>
  <si>
    <t>Activité 5</t>
  </si>
  <si>
    <t>Activité 6</t>
  </si>
  <si>
    <t>Activité 7</t>
  </si>
  <si>
    <t>Activité 8</t>
  </si>
  <si>
    <t>Sport (heures)</t>
  </si>
  <si>
    <t>Livres sur le sport</t>
  </si>
  <si>
    <t>Guitare (heures)</t>
  </si>
  <si>
    <t>Concerts</t>
  </si>
  <si>
    <t>Sport (séances)</t>
  </si>
  <si>
    <t>Articles Blog</t>
  </si>
  <si>
    <t>Ventes (nombre)</t>
  </si>
  <si>
    <t>Vente (marge)</t>
  </si>
  <si>
    <t>Livres</t>
  </si>
  <si>
    <t>Moy sur avancement année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</si>
</sst>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14" fontId="35" fillId="0" borderId="0" xfId="0" applyNumberFormat="1" applyFont="1" applyAlignment="1">
      <alignment horizontal="center"/>
    </xf>
    <xf numFmtId="10" fontId="35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Accomplissement des objectifs par rapport à l'avancement de l'année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9"/>
          <c:w val="0.838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'Tableau de bord'!$A$17</c:f>
              <c:strCache>
                <c:ptCount val="1"/>
                <c:pt idx="0">
                  <c:v>%/avancement année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'Tableau de bord'!$B$1:$P$1</c:f>
              <c:strCache/>
            </c:strRef>
          </c:cat>
          <c:val>
            <c:numRef>
              <c:f>'Tableau de bord'!$B$17:$P$17</c:f>
              <c:numCache/>
            </c:numRef>
          </c:val>
        </c:ser>
        <c:overlap val="1"/>
        <c:axId val="23623157"/>
        <c:axId val="11281822"/>
      </c:bar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3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52975"/>
          <c:w val="0.133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Accomplissement des objectifs par rapport à l'avancement de l'année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9"/>
          <c:w val="0.838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Exemple!$A$17</c:f>
              <c:strCache>
                <c:ptCount val="1"/>
                <c:pt idx="0">
                  <c:v>%/avancement année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Exemple!$B$1:$J$1</c:f>
              <c:strCache/>
            </c:strRef>
          </c:cat>
          <c:val>
            <c:numRef>
              <c:f>Exemple!$B$17:$J$17</c:f>
              <c:numCache/>
            </c:numRef>
          </c:val>
        </c:ser>
        <c:overlap val="1"/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7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52975"/>
          <c:w val="0.133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11</xdr:col>
      <xdr:colOff>428625</xdr:colOff>
      <xdr:row>37</xdr:row>
      <xdr:rowOff>161925</xdr:rowOff>
    </xdr:to>
    <xdr:graphicFrame>
      <xdr:nvGraphicFramePr>
        <xdr:cNvPr id="1" name="Graphique 2"/>
        <xdr:cNvGraphicFramePr/>
      </xdr:nvGraphicFramePr>
      <xdr:xfrm>
        <a:off x="0" y="4572000"/>
        <a:ext cx="100584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10</xdr:col>
      <xdr:colOff>0</xdr:colOff>
      <xdr:row>37</xdr:row>
      <xdr:rowOff>171450</xdr:rowOff>
    </xdr:to>
    <xdr:graphicFrame>
      <xdr:nvGraphicFramePr>
        <xdr:cNvPr id="1" name="Graphique 3"/>
        <xdr:cNvGraphicFramePr/>
      </xdr:nvGraphicFramePr>
      <xdr:xfrm>
        <a:off x="0" y="4581525"/>
        <a:ext cx="100584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25.7109375" style="0" bestFit="1" customWidth="1"/>
    <col min="2" max="2" width="15.8515625" style="0" bestFit="1" customWidth="1"/>
  </cols>
  <sheetData>
    <row r="1" spans="1:16" ht="15">
      <c r="A1" s="1" t="s">
        <v>0</v>
      </c>
      <c r="B1" s="1" t="s">
        <v>22</v>
      </c>
      <c r="C1" s="1" t="s">
        <v>23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</row>
    <row r="2" spans="1:16" ht="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1" t="s">
        <v>3</v>
      </c>
      <c r="B4" s="2"/>
      <c r="C4" s="3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1" t="s">
        <v>14</v>
      </c>
      <c r="B14" s="3">
        <f aca="true" t="shared" si="0" ref="B14:P14">SUM(B2:B13)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</row>
    <row r="15" spans="1:16" ht="15">
      <c r="A15" s="4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5">
      <c r="A16" s="1" t="s">
        <v>16</v>
      </c>
      <c r="B16" s="5" t="e">
        <f>B14/B15</f>
        <v>#DIV/0!</v>
      </c>
      <c r="C16" s="5" t="e">
        <f>C14/C15</f>
        <v>#DIV/0!</v>
      </c>
      <c r="D16" s="5" t="e">
        <f>D14/D15</f>
        <v>#DIV/0!</v>
      </c>
      <c r="E16" s="5" t="e">
        <f aca="true" t="shared" si="1" ref="E16:P16">E14/E15</f>
        <v>#DIV/0!</v>
      </c>
      <c r="F16" s="5" t="e">
        <f t="shared" si="1"/>
        <v>#DIV/0!</v>
      </c>
      <c r="G16" s="5" t="e">
        <f t="shared" si="1"/>
        <v>#DIV/0!</v>
      </c>
      <c r="H16" s="5" t="e">
        <f t="shared" si="1"/>
        <v>#DIV/0!</v>
      </c>
      <c r="I16" s="5" t="e">
        <f t="shared" si="1"/>
        <v>#DIV/0!</v>
      </c>
      <c r="J16" s="5" t="e">
        <f t="shared" si="1"/>
        <v>#DIV/0!</v>
      </c>
      <c r="K16" s="5" t="e">
        <f t="shared" si="1"/>
        <v>#DIV/0!</v>
      </c>
      <c r="L16" s="5" t="e">
        <f t="shared" si="1"/>
        <v>#DIV/0!</v>
      </c>
      <c r="M16" s="5" t="e">
        <f t="shared" si="1"/>
        <v>#DIV/0!</v>
      </c>
      <c r="N16" s="5" t="e">
        <f t="shared" si="1"/>
        <v>#DIV/0!</v>
      </c>
      <c r="O16" s="5" t="e">
        <f t="shared" si="1"/>
        <v>#DIV/0!</v>
      </c>
      <c r="P16" s="5" t="e">
        <f t="shared" si="1"/>
        <v>#DIV/0!</v>
      </c>
    </row>
    <row r="17" spans="1:16" ht="15">
      <c r="A17" s="1" t="s">
        <v>17</v>
      </c>
      <c r="B17" s="6" t="e">
        <f aca="true" t="shared" si="2" ref="B17:P17">B16-$B$23</f>
        <v>#DIV/0!</v>
      </c>
      <c r="C17" s="6" t="e">
        <f t="shared" si="2"/>
        <v>#DIV/0!</v>
      </c>
      <c r="D17" s="6" t="e">
        <f t="shared" si="2"/>
        <v>#DIV/0!</v>
      </c>
      <c r="E17" s="6" t="e">
        <f t="shared" si="2"/>
        <v>#DIV/0!</v>
      </c>
      <c r="F17" s="6" t="e">
        <f t="shared" si="2"/>
        <v>#DIV/0!</v>
      </c>
      <c r="G17" s="6" t="e">
        <f t="shared" si="2"/>
        <v>#DIV/0!</v>
      </c>
      <c r="H17" s="6" t="e">
        <f t="shared" si="2"/>
        <v>#DIV/0!</v>
      </c>
      <c r="I17" s="6" t="e">
        <f t="shared" si="2"/>
        <v>#DIV/0!</v>
      </c>
      <c r="J17" s="6" t="e">
        <f t="shared" si="2"/>
        <v>#DIV/0!</v>
      </c>
      <c r="K17" s="6" t="e">
        <f t="shared" si="2"/>
        <v>#DIV/0!</v>
      </c>
      <c r="L17" s="6" t="e">
        <f t="shared" si="2"/>
        <v>#DIV/0!</v>
      </c>
      <c r="M17" s="6" t="e">
        <f t="shared" si="2"/>
        <v>#DIV/0!</v>
      </c>
      <c r="N17" s="6" t="e">
        <f t="shared" si="2"/>
        <v>#DIV/0!</v>
      </c>
      <c r="O17" s="6" t="e">
        <f t="shared" si="2"/>
        <v>#DIV/0!</v>
      </c>
      <c r="P17" s="6" t="e">
        <f t="shared" si="2"/>
        <v>#DIV/0!</v>
      </c>
    </row>
    <row r="18" spans="1:16" ht="15">
      <c r="A18" s="1" t="s">
        <v>18</v>
      </c>
      <c r="B18" s="7" t="e">
        <f>AVERAGE(B16:P16)</f>
        <v>#DIV/0!</v>
      </c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1" t="s">
        <v>46</v>
      </c>
      <c r="B19" s="10" t="e">
        <f>B18-B23</f>
        <v>#DIV/0!</v>
      </c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1" t="s">
        <v>19</v>
      </c>
      <c r="B21" s="9">
        <v>39448</v>
      </c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1" t="s">
        <v>20</v>
      </c>
      <c r="B22" s="9">
        <f ca="1">TODAY()</f>
        <v>39487</v>
      </c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1" t="s">
        <v>21</v>
      </c>
      <c r="B23" s="10">
        <f>(B22-B21)/365</f>
        <v>0.10684931506849316</v>
      </c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sheetProtection/>
  <conditionalFormatting sqref="B17:P17">
    <cfRule type="cellIs" priority="3" dxfId="16" operator="lessThan">
      <formula>0</formula>
    </cfRule>
    <cfRule type="cellIs" priority="4" dxfId="17" operator="greaterThan">
      <formula>0</formula>
    </cfRule>
  </conditionalFormatting>
  <conditionalFormatting sqref="B19">
    <cfRule type="cellIs" priority="1" dxfId="16" operator="lessThan">
      <formula>0</formula>
    </cfRule>
    <cfRule type="cellIs" priority="2" dxfId="17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25.7109375" style="0" bestFit="1" customWidth="1"/>
    <col min="2" max="2" width="15.421875" style="0" bestFit="1" customWidth="1"/>
    <col min="3" max="3" width="13.7109375" style="0" bestFit="1" customWidth="1"/>
    <col min="4" max="4" width="16.57421875" style="0" bestFit="1" customWidth="1"/>
    <col min="5" max="5" width="17.00390625" style="0" bestFit="1" customWidth="1"/>
    <col min="6" max="6" width="12.421875" style="0" customWidth="1"/>
    <col min="7" max="7" width="12.00390625" style="0" bestFit="1" customWidth="1"/>
    <col min="8" max="8" width="7.8515625" style="0" bestFit="1" customWidth="1"/>
    <col min="9" max="9" width="16.28125" style="0" bestFit="1" customWidth="1"/>
    <col min="10" max="10" width="13.8515625" style="0" bestFit="1" customWidth="1"/>
  </cols>
  <sheetData>
    <row r="1" spans="1:10" ht="15">
      <c r="A1" s="1" t="s">
        <v>0</v>
      </c>
      <c r="B1" s="1" t="s">
        <v>41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42</v>
      </c>
      <c r="H1" s="1" t="s">
        <v>45</v>
      </c>
      <c r="I1" s="1" t="s">
        <v>43</v>
      </c>
      <c r="J1" s="1" t="s">
        <v>44</v>
      </c>
    </row>
    <row r="2" spans="1:10" ht="15">
      <c r="A2" s="1" t="s">
        <v>1</v>
      </c>
      <c r="B2" s="2">
        <v>3</v>
      </c>
      <c r="C2" s="2">
        <v>4</v>
      </c>
      <c r="D2" s="2">
        <v>1</v>
      </c>
      <c r="E2" s="2">
        <f>0.5+1+0.5+1+2+1+3+1+0.5+2</f>
        <v>12.5</v>
      </c>
      <c r="F2" s="2">
        <v>0</v>
      </c>
      <c r="G2" s="2">
        <v>4</v>
      </c>
      <c r="H2" s="2">
        <v>3</v>
      </c>
      <c r="I2" s="2">
        <v>21</v>
      </c>
      <c r="J2" s="2">
        <v>7363</v>
      </c>
    </row>
    <row r="3" spans="1:10" ht="15">
      <c r="A3" s="1" t="s">
        <v>2</v>
      </c>
      <c r="B3" s="2">
        <v>1</v>
      </c>
      <c r="C3" s="2">
        <v>1</v>
      </c>
      <c r="D3" s="2"/>
      <c r="E3" s="2">
        <v>10</v>
      </c>
      <c r="F3" s="2">
        <v>0</v>
      </c>
      <c r="G3" s="2">
        <v>1</v>
      </c>
      <c r="H3" s="2"/>
      <c r="I3" s="2">
        <v>2</v>
      </c>
      <c r="J3" s="2">
        <v>454</v>
      </c>
    </row>
    <row r="4" spans="1:10" ht="15">
      <c r="A4" s="1" t="s">
        <v>3</v>
      </c>
      <c r="B4" s="2"/>
      <c r="C4" s="3" t="s">
        <v>4</v>
      </c>
      <c r="D4" s="2"/>
      <c r="E4" s="2"/>
      <c r="F4" s="2"/>
      <c r="G4" s="2"/>
      <c r="H4" s="2"/>
      <c r="I4" s="2"/>
      <c r="J4" s="2"/>
    </row>
    <row r="5" spans="1:10" ht="15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1" t="s">
        <v>7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" t="s">
        <v>14</v>
      </c>
      <c r="B14" s="3">
        <f aca="true" t="shared" si="0" ref="B14:J14">SUM(B2:B13)</f>
        <v>4</v>
      </c>
      <c r="C14" s="3">
        <f t="shared" si="0"/>
        <v>5</v>
      </c>
      <c r="D14" s="3">
        <f t="shared" si="0"/>
        <v>1</v>
      </c>
      <c r="E14" s="3">
        <f t="shared" si="0"/>
        <v>22.5</v>
      </c>
      <c r="F14" s="3">
        <f t="shared" si="0"/>
        <v>0</v>
      </c>
      <c r="G14" s="3">
        <f t="shared" si="0"/>
        <v>5</v>
      </c>
      <c r="H14" s="3">
        <f>SUM(H2:H13)</f>
        <v>3</v>
      </c>
      <c r="I14" s="3">
        <f t="shared" si="0"/>
        <v>23</v>
      </c>
      <c r="J14" s="3">
        <f t="shared" si="0"/>
        <v>7817</v>
      </c>
    </row>
    <row r="15" spans="1:10" ht="15">
      <c r="A15" s="4" t="s">
        <v>15</v>
      </c>
      <c r="B15" s="4">
        <v>50</v>
      </c>
      <c r="C15" s="4">
        <v>100</v>
      </c>
      <c r="D15" s="4">
        <v>4</v>
      </c>
      <c r="E15" s="4">
        <v>182.5</v>
      </c>
      <c r="F15" s="4">
        <v>4</v>
      </c>
      <c r="G15" s="4">
        <v>208</v>
      </c>
      <c r="H15" s="4">
        <v>24</v>
      </c>
      <c r="I15" s="4">
        <v>120</v>
      </c>
      <c r="J15" s="4">
        <v>75000</v>
      </c>
    </row>
    <row r="16" spans="1:10" ht="15">
      <c r="A16" s="1" t="s">
        <v>16</v>
      </c>
      <c r="B16" s="5">
        <f>B14/B15</f>
        <v>0.08</v>
      </c>
      <c r="C16" s="5">
        <f>C14/C15</f>
        <v>0.05</v>
      </c>
      <c r="D16" s="5">
        <f>D14/D15</f>
        <v>0.25</v>
      </c>
      <c r="E16" s="5">
        <f aca="true" t="shared" si="1" ref="E16:J16">E14/E15</f>
        <v>0.1232876712328767</v>
      </c>
      <c r="F16" s="5">
        <f t="shared" si="1"/>
        <v>0</v>
      </c>
      <c r="G16" s="5">
        <f t="shared" si="1"/>
        <v>0.02403846153846154</v>
      </c>
      <c r="H16" s="5">
        <f>H14/H15</f>
        <v>0.125</v>
      </c>
      <c r="I16" s="5">
        <f t="shared" si="1"/>
        <v>0.19166666666666668</v>
      </c>
      <c r="J16" s="5">
        <f t="shared" si="1"/>
        <v>0.10422666666666666</v>
      </c>
    </row>
    <row r="17" spans="1:10" ht="15">
      <c r="A17" s="1" t="s">
        <v>17</v>
      </c>
      <c r="B17" s="6">
        <f aca="true" t="shared" si="2" ref="B17:J17">B16-$B$23</f>
        <v>-0.026849315068493154</v>
      </c>
      <c r="C17" s="6">
        <f t="shared" si="2"/>
        <v>-0.05684931506849315</v>
      </c>
      <c r="D17" s="6">
        <f t="shared" si="2"/>
        <v>0.14315068493150684</v>
      </c>
      <c r="E17" s="6">
        <f t="shared" si="2"/>
        <v>0.01643835616438355</v>
      </c>
      <c r="F17" s="6">
        <f t="shared" si="2"/>
        <v>-0.10684931506849316</v>
      </c>
      <c r="G17" s="6">
        <f t="shared" si="2"/>
        <v>-0.08281085353003162</v>
      </c>
      <c r="H17" s="6">
        <f>H16-$B$23</f>
        <v>0.018150684931506844</v>
      </c>
      <c r="I17" s="6">
        <f t="shared" si="2"/>
        <v>0.08481735159817352</v>
      </c>
      <c r="J17" s="6">
        <f t="shared" si="2"/>
        <v>-0.002622648401826494</v>
      </c>
    </row>
    <row r="18" spans="1:10" ht="15">
      <c r="A18" s="1" t="s">
        <v>18</v>
      </c>
      <c r="B18" s="10">
        <f>AVERAGE(B16:J16)</f>
        <v>0.10535771845607461</v>
      </c>
      <c r="C18" s="8"/>
      <c r="D18" s="3"/>
      <c r="E18" s="3"/>
      <c r="F18" s="3"/>
      <c r="G18" s="3"/>
      <c r="H18" s="3"/>
      <c r="I18" s="3"/>
      <c r="J18" s="3"/>
    </row>
    <row r="19" spans="1:10" ht="15">
      <c r="A19" s="1" t="s">
        <v>46</v>
      </c>
      <c r="B19" s="10">
        <f>B18-B23</f>
        <v>-0.0014915966124185442</v>
      </c>
      <c r="C19" s="8"/>
      <c r="D19" s="3"/>
      <c r="E19" s="3"/>
      <c r="F19" s="3"/>
      <c r="G19" s="3"/>
      <c r="H19" s="3"/>
      <c r="I19" s="3"/>
      <c r="J19" s="3"/>
    </row>
    <row r="20" spans="1:10" ht="15">
      <c r="A20" s="1"/>
      <c r="B20" s="1"/>
      <c r="C20" s="1"/>
      <c r="D20" s="3"/>
      <c r="E20" s="3"/>
      <c r="F20" s="3"/>
      <c r="G20" s="3"/>
      <c r="H20" s="3"/>
      <c r="I20" s="3"/>
      <c r="J20" s="3"/>
    </row>
    <row r="21" spans="1:10" ht="15">
      <c r="A21" s="1" t="s">
        <v>19</v>
      </c>
      <c r="B21" s="9">
        <v>39448</v>
      </c>
      <c r="C21" s="1"/>
      <c r="D21" s="3"/>
      <c r="E21" s="3"/>
      <c r="F21" s="3"/>
      <c r="G21" s="3"/>
      <c r="H21" s="3"/>
      <c r="I21" s="3"/>
      <c r="J21" s="3"/>
    </row>
    <row r="22" spans="1:10" ht="15">
      <c r="A22" s="1" t="s">
        <v>20</v>
      </c>
      <c r="B22" s="9">
        <f ca="1">TODAY()</f>
        <v>39487</v>
      </c>
      <c r="C22" s="1"/>
      <c r="D22" s="3"/>
      <c r="E22" s="3"/>
      <c r="F22" s="3"/>
      <c r="G22" s="3"/>
      <c r="H22" s="3"/>
      <c r="I22" s="3"/>
      <c r="J22" s="3"/>
    </row>
    <row r="23" spans="1:10" ht="15">
      <c r="A23" s="1" t="s">
        <v>21</v>
      </c>
      <c r="B23" s="10">
        <f>(B22-B21)/365</f>
        <v>0.10684931506849316</v>
      </c>
      <c r="C23" s="1"/>
      <c r="D23" s="3"/>
      <c r="E23" s="3"/>
      <c r="F23" s="3"/>
      <c r="G23" s="3"/>
      <c r="H23" s="3"/>
      <c r="I23" s="3"/>
      <c r="J23" s="3"/>
    </row>
  </sheetData>
  <sheetProtection/>
  <conditionalFormatting sqref="B17:J17">
    <cfRule type="cellIs" priority="3" dxfId="16" operator="lessThan">
      <formula>0</formula>
    </cfRule>
    <cfRule type="cellIs" priority="4" dxfId="17" operator="greaterThan">
      <formula>0</formula>
    </cfRule>
  </conditionalFormatting>
  <conditionalFormatting sqref="B19">
    <cfRule type="cellIs" priority="1" dxfId="16" operator="lessThan">
      <formula>0</formula>
    </cfRule>
    <cfRule type="cellIs" priority="2" dxfId="17" operator="greaterThan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www.technosmart.net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 fichier Excel pour votre développement personnel</dc:title>
  <dc:subject>Suivez l'avancement de vos résolutions de l'année.</dc:subject>
  <dc:creator/>
  <cp:keywords/>
  <dc:description>Savez-vous qu'en ce 9 février, plus de 10% de l'année s'est déjà écoulée ? 
Et vous ? Avez-vous progressé de 10% dans vos projets, ou vous vous êtes vous contentés de procrastiner, reportant à plus tard ce qui pouvait être fait tout de suite ?
Peut-être ne savez-vous même pas où vous en êtes dans vos projets ?</dc:description>
  <cp:lastModifiedBy/>
  <dcterms:created xsi:type="dcterms:W3CDTF">2006-09-12T15:06:44Z</dcterms:created>
  <dcterms:modified xsi:type="dcterms:W3CDTF">2008-02-09T19:47:53Z</dcterms:modified>
  <cp:category>Développement personnel</cp:category>
  <cp:version/>
  <cp:contentType/>
  <cp:contentStatus/>
</cp:coreProperties>
</file>